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
    <Relationship Id="rId1" Type="http://schemas.openxmlformats.org/officeDocument/2006/relationships/officeDocument"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18855" windowHeight="11985"/>
  </bookViews>
  <sheets>
    <sheet name="Folha 1" sheetId="1" r:id="rId1"/>
  </sheets>
  <calcPr calcId="124519"/>
</workbook>
</file>

<file path=xl/sharedStrings.xml><?xml version="1.0" encoding="utf-8"?>
<sst xmlns="http://schemas.openxmlformats.org/spreadsheetml/2006/main" count="38" uniqueCount="38">
  <si>
    <t xml:space="preserve"/>
  </si>
  <si>
    <t xml:space="preserve">CPP010</t>
  </si>
  <si>
    <t xml:space="preserve">m</t>
  </si>
  <si>
    <t xml:space="preserve">Estaca pré-fabricada de betão armado.</t>
  </si>
  <si>
    <r>
      <rPr>
        <sz val="8.25"/>
        <color rgb="FF000000"/>
        <rFont val="Arial"/>
        <family val="2"/>
      </rPr>
      <t xml:space="preserve">Estaca pré-fabricada de betão armado, colocada por cravação, </t>
    </r>
    <r>
      <rPr>
        <b/>
        <sz val="8.25"/>
        <color rgb="FF000000"/>
        <rFont val="Arial"/>
        <family val="2"/>
      </rPr>
      <t xml:space="preserve"> D=32,5 cm, Q=100 t</t>
    </r>
    <r>
      <rPr>
        <sz val="8.25"/>
        <color rgb="FF000000"/>
        <rFont val="Arial"/>
        <family val="2"/>
      </rPr>
      <t xml:space="preserve">, com ponteira normal.</t>
    </r>
  </si>
  <si>
    <t xml:space="preserve">Unitário</t>
  </si>
  <si>
    <t xml:space="preserve">Ud</t>
  </si>
  <si>
    <t xml:space="preserve">Descrição</t>
  </si>
  <si>
    <t xml:space="preserve">Rend.</t>
  </si>
  <si>
    <t xml:space="preserve">Preço unitário</t>
  </si>
  <si>
    <t xml:space="preserve">Importância</t>
  </si>
  <si>
    <t xml:space="preserve">mt07pph020c</t>
  </si>
  <si>
    <t xml:space="preserve">m</t>
  </si>
  <si>
    <t xml:space="preserve">Estaca pré-fabricada de betão armado, diâmetro equivalente 32,5 cm, para uma carga axial de 100 t, com ponteira normal no extremo, segundo EN 12794.</t>
  </si>
  <si>
    <t xml:space="preserve">mt07pph030c</t>
  </si>
  <si>
    <t xml:space="preserve">Ud</t>
  </si>
  <si>
    <t xml:space="preserve">Junta para união de estacas pré-fabricadas de betão armado, diâmetro equivalente 32,5 cm.</t>
  </si>
  <si>
    <t xml:space="preserve">mq03pip050b</t>
  </si>
  <si>
    <t xml:space="preserve">h</t>
  </si>
  <si>
    <t xml:space="preserve">Bate-estacas hidráulico, de 9 t, para cravação de estacas pré-fabricadas.</t>
  </si>
  <si>
    <t xml:space="preserve">mo089</t>
  </si>
  <si>
    <t xml:space="preserve">h</t>
  </si>
  <si>
    <t xml:space="preserve">Ajudante de estruturista.</t>
  </si>
  <si>
    <t xml:space="preserve">%</t>
  </si>
  <si>
    <t xml:space="preserve">Custos directos complementares</t>
  </si>
  <si>
    <t xml:space="preserve">Custo de manutenção decenal: 273,11Kz nos primeiros 10 anos.</t>
  </si>
  <si>
    <t xml:space="preserve">Total:</t>
  </si>
  <si>
    <t xml:space="preserve">Referência e título da norma</t>
  </si>
  <si>
    <r>
      <rPr>
        <sz val="8.25"/>
        <color rgb="FF000000"/>
        <rFont val="Arial"/>
        <family val="2"/>
      </rPr>
      <t xml:space="preserve">Aplicabilidade</t>
    </r>
    <r>
      <rPr>
        <sz val="8.25"/>
        <color rgb="FF000000"/>
        <rFont val="Arial"/>
        <family val="2"/>
      </rPr>
      <t xml:space="preserve">(a)</t>
    </r>
  </si>
  <si>
    <r>
      <rPr>
        <sz val="8.25"/>
        <color rgb="FF000000"/>
        <rFont val="Arial"/>
        <family val="2"/>
      </rPr>
      <t xml:space="preserve">Obrigatoriedade</t>
    </r>
    <r>
      <rPr>
        <sz val="8.25"/>
        <color rgb="FF000000"/>
        <rFont val="Arial"/>
        <family val="2"/>
      </rPr>
      <t xml:space="preserve">(b)</t>
    </r>
  </si>
  <si>
    <r>
      <rPr>
        <sz val="8.25"/>
        <color rgb="FF000000"/>
        <rFont val="Arial"/>
        <family val="2"/>
      </rPr>
      <t xml:space="preserve">Sistema</t>
    </r>
    <r>
      <rPr>
        <sz val="8.25"/>
        <color rgb="FF000000"/>
        <rFont val="Arial"/>
        <family val="2"/>
      </rPr>
      <t xml:space="preserve">(c)</t>
    </r>
  </si>
  <si>
    <t xml:space="preserve">EN 12794:2005+A1:2007</t>
  </si>
  <si>
    <t xml:space="preserve">2+</t>
  </si>
  <si>
    <t xml:space="preserve">Produtos prefabricados de betão — Estacas para fundações</t>
  </si>
  <si>
    <t xml:space="preserve">EN 12794:2005+A1:2007/A C:2008</t>
  </si>
  <si>
    <r>
      <rPr>
        <sz val="8.25"/>
        <color rgb="FF000000"/>
        <rFont val="Arial"/>
        <family val="2"/>
      </rPr>
      <t xml:space="preserve">(a)</t>
    </r>
    <r>
      <rPr>
        <sz val="8.25"/>
        <color rgb="FF000000"/>
        <rFont val="Arial"/>
        <family val="2"/>
      </rPr>
      <t xml:space="preserve"> </t>
    </r>
    <r>
      <rPr>
        <sz val="8.25"/>
        <color rgb="FF000000"/>
        <rFont val="Arial"/>
        <family val="2"/>
      </rPr>
      <t xml:space="preserve">Data de entrada em aplicação da norma harmonizada e início do período de coexistência</t>
    </r>
  </si>
  <si>
    <r>
      <rPr>
        <sz val="8.25"/>
        <color rgb="FF000000"/>
        <rFont val="Arial"/>
        <family val="2"/>
      </rPr>
      <t xml:space="preserve">(b)</t>
    </r>
    <r>
      <rPr>
        <sz val="8.25"/>
        <color rgb="FF000000"/>
        <rFont val="Arial"/>
        <family val="2"/>
      </rPr>
      <t xml:space="preserve"> </t>
    </r>
    <r>
      <rPr>
        <sz val="8.25"/>
        <color rgb="FF000000"/>
        <rFont val="Arial"/>
        <family val="2"/>
      </rPr>
      <t xml:space="preserve">Data final do período de coexistência / entrada em vigor da marcação CE</t>
    </r>
  </si>
  <si>
    <r>
      <rPr>
        <sz val="8.25"/>
        <color rgb="FF000000"/>
        <rFont val="Arial"/>
        <family val="2"/>
      </rPr>
      <t xml:space="preserve">(c)</t>
    </r>
    <r>
      <rPr>
        <sz val="8.25"/>
        <color rgb="FF000000"/>
        <rFont val="Arial"/>
        <family val="2"/>
      </rPr>
      <t xml:space="preserve"> </t>
    </r>
    <r>
      <rPr>
        <sz val="8.25"/>
        <color rgb="FF000000"/>
        <rFont val="Arial"/>
        <family val="2"/>
      </rPr>
      <t xml:space="preserve">Sistema de avaliação e verificação da regularidade do desempenho</t>
    </r>
  </si>
</sst>
</file>

<file path=xl/styles.xml><?xml version="1.0" encoding="utf-8"?>
<styleSheet xmlns="http://schemas.openxmlformats.org/spreadsheetml/2006/main">
  <numFmts count="2">
    <numFmt numFmtId="200" formatCode="0.000"/>
    <numFmt numFmtId="201" formatCode="0.00"/>
  </numFmts>
  <fonts count="2">
    <font>
      <sz val="8.25"/>
      <color rgb="FF000000"/>
      <name val="Arial"/>
      <family val="2"/>
    </font>
    <font>
      <b/>
      <sz val="8.25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35">
    <xf numFmtId="0" fontId="0" fillId="0" borderId="0" xfId="0" applyFont="1" applyAlignment="1">
      <alignment horizontal="left" vertical="center" wrapText="0"/>
    </xf>
    <xf numFmtId="0" fontId="0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0" xfId="0" applyFont="1" applyAlignment="1">
      <alignment horizontal="center" vertical="top" wrapText="1"/>
    </xf>
    <xf numFmtId="0" fontId="0" fillId="0" borderId="1" xfId="0" applyFont="1" applyAlignment="1">
      <alignment horizontal="left" vertical="top" wrapText="1"/>
    </xf>
    <xf numFmtId="0" fontId="0" fillId="0" borderId="1" xfId="0" applyFont="1" applyAlignment="1">
      <alignment horizontal="center" vertical="bottom" wrapText="1"/>
    </xf>
    <xf numFmtId="0" fontId="0" fillId="0" borderId="2" xfId="0" applyFont="1" applyAlignment="1">
      <alignment horizontal="left" vertical="top" wrapText="1"/>
    </xf>
    <xf numFmtId="0" fontId="0" fillId="0" borderId="0" xfId="0" applyFont="1" applyAlignment="1">
      <alignment horizontal="center" vertical="top" wrapText="1"/>
    </xf>
    <xf numFmtId="0" fontId="0" fillId="0" borderId="2" xfId="0" applyFont="1" applyAlignment="1">
      <alignment horizontal="center" vertical="top" wrapText="1"/>
    </xf>
    <xf numFmtId="200" fontId="0" fillId="0" borderId="0" xfId="0" applyFont="1" applyAlignment="1">
      <alignment horizontal="right" vertical="top" wrapText="1"/>
    </xf>
    <xf numFmtId="200" fontId="0" fillId="0" borderId="2" xfId="0" applyFont="1" applyAlignment="1">
      <alignment horizontal="right" vertical="top" wrapText="1"/>
    </xf>
    <xf numFmtId="201" fontId="0" fillId="0" borderId="0" xfId="0" applyFont="1" applyAlignment="1">
      <alignment horizontal="right" vertical="top" wrapText="1"/>
    </xf>
    <xf numFmtId="201" fontId="0" fillId="0" borderId="2" xfId="0" applyFont="1" applyAlignment="1">
      <alignment horizontal="right" vertical="top" wrapText="1"/>
    </xf>
    <xf numFmtId="0" fontId="0" fillId="0" borderId="3" xfId="0" applyFont="1" applyAlignment="1">
      <alignment horizontal="left" vertical="top" wrapText="1"/>
    </xf>
    <xf numFmtId="0" fontId="0" fillId="0" borderId="3" xfId="0" applyFont="1" applyAlignment="1">
      <alignment horizontal="center" vertical="top" wrapText="1"/>
    </xf>
    <xf numFmtId="200" fontId="0" fillId="0" borderId="3" xfId="0" applyFont="1" applyAlignment="1">
      <alignment horizontal="right" vertical="top" wrapText="1"/>
    </xf>
    <xf numFmtId="201" fontId="0" fillId="0" borderId="3" xfId="0" applyFont="1" applyAlignment="1">
      <alignment horizontal="right" vertical="top" wrapText="1"/>
    </xf>
    <xf numFmtId="0" fontId="0" fillId="0" borderId="4" xfId="0" applyFont="1" applyAlignment="1">
      <alignment horizontal="center" vertical="top" wrapText="1"/>
    </xf>
    <xf numFmtId="0" fontId="0" fillId="0" borderId="4" xfId="0" applyFont="1" applyAlignment="1">
      <alignment horizontal="left" vertical="top" wrapText="1"/>
    </xf>
    <xf numFmtId="200" fontId="0" fillId="0" borderId="4" xfId="0" applyFont="1" applyAlignment="1">
      <alignment horizontal="right" vertical="top" wrapText="1"/>
    </xf>
    <xf numFmtId="201" fontId="0" fillId="0" borderId="4" xfId="0" applyFont="1" applyAlignment="1">
      <alignment horizontal="right" vertical="top" wrapText="1"/>
    </xf>
    <xf numFmtId="0" fontId="0" fillId="0" borderId="1" xfId="0" applyFont="1" applyAlignment="1">
      <alignment horizontal="center" vertical="top" wrapText="1"/>
    </xf>
    <xf numFmtId="200" fontId="0" fillId="0" borderId="1" xfId="0" applyFont="1" applyAlignment="1">
      <alignment horizontal="right" vertical="top" wrapText="1"/>
    </xf>
    <xf numFmtId="201" fontId="0" fillId="0" borderId="1" xfId="0" applyFont="1" applyAlignment="1">
      <alignment horizontal="right" vertical="top" wrapText="1"/>
    </xf>
    <xf numFmtId="0" fontId="0" fillId="0" borderId="5" xfId="0" applyFont="1" applyAlignment="1">
      <alignment horizontal="left" vertical="top" wrapText="1"/>
    </xf>
    <xf numFmtId="0" fontId="0" fillId="0" borderId="6" xfId="0" applyFont="1" applyAlignment="1">
      <alignment horizontal="left" vertical="top" wrapText="1"/>
    </xf>
    <xf numFmtId="0" fontId="0" fillId="0" borderId="7" xfId="0" applyFont="1" applyAlignment="1">
      <alignment horizontal="center" vertical="center" wrapText="1"/>
    </xf>
    <xf numFmtId="201" fontId="0" fillId="0" borderId="7" xfId="0" applyFont="1" applyAlignment="1">
      <alignment horizontal="right" vertical="top" wrapText="1"/>
    </xf>
    <xf numFmtId="0" fontId="0" fillId="0" borderId="1" xfId="0" applyFont="1" applyAlignment="1">
      <alignment horizontal="center" vertical="center" wrapText="1"/>
    </xf>
    <xf numFmtId="0" fontId="0" fillId="0" borderId="2" xfId="0" applyFont="1" applyAlignment="1">
      <alignment horizontal="left" vertical="center" wrapText="1"/>
    </xf>
    <xf numFmtId="0" fontId="0" fillId="0" borderId="2" xfId="0" applyFont="1" applyAlignment="1">
      <alignment horizontal="center" vertical="center" wrapText="1"/>
    </xf>
    <xf numFmtId="0" fontId="0" fillId="0" borderId="3" xfId="0" applyFont="1" applyAlignment="1">
      <alignment horizontal="left" vertical="center" wrapText="1"/>
    </xf>
    <xf numFmtId="0" fontId="0" fillId="0" borderId="3" xfId="0" applyFont="1" applyAlignment="1">
      <alignment horizontal="center" vertical="center" wrapText="1"/>
    </xf>
    <xf numFmtId="0" fontId="0" fillId="0" borderId="4" xfId="0" applyFont="1" applyAlignment="1">
      <alignment horizontal="left" vertical="center" wrapText="1"/>
    </xf>
    <xf numFmtId="0" fontId="0" fillId="0" borderId="4" xfId="0" applyFont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
    <Relationship Id="rId3" Type="http://schemas.openxmlformats.org/officeDocument/2006/relationships/styles" Target="styles.xml"/>
    <Relationship Id="rId1" Type="http://schemas.openxmlformats.org/officeDocument/2006/relationships/worksheet" Target="worksheets/sheet1.xml"/>
    <Relationship Id="rId4" Type="http://schemas.openxmlformats.org/officeDocument/2006/relationships/sharedStrings" Target="sharedStrings.xml"/>
</Relationships>

</file>

<file path=xl/worksheets/sheet1.xml><?xml version="1.0" encoding="utf-8"?>
<worksheet xmlns="http://schemas.openxmlformats.org/spreadsheetml/2006/main" xmlns:r="http://schemas.openxmlformats.org/officeDocument/2006/relationships">
  <dimension ref="A1:E200"/>
  <sheetViews>
    <sheetView tabSelected="1" view="pageLayout" workbookViewId="0">
      <selection activeCell="A1" sqref="A1"/>
    </sheetView>
  </sheetViews>
  <sheetFormatPr baseColWidth="10" defaultRowHeight="15"/>
  <cols>
    <col min="1" max="1" width="8.16" customWidth="1"/>
    <col min="2" max="2" width="4.25" customWidth="1"/>
    <col min="3" max="3" width="1.36" customWidth="1"/>
    <col min="4" max="4" width="2.21" customWidth="1"/>
    <col min="5" max="5" width="56.78" customWidth="1"/>
    <col min="6" max="6" width="9.01" customWidth="1"/>
    <col min="7" max="7" width="4.76" customWidth="1"/>
    <col min="8" max="8" width="1.36" customWidth="1"/>
    <col min="9" max="9" width="12.58" customWidth="1"/>
    <col min="10" max="10" width="1.70" customWidth="1"/>
    <col min="11" max="11" width="9.01" customWidth="1"/>
  </cols>
  <sheetData>
    <row r="1" spans="1:1" ht="2.25" thickBot="1" customHeight="1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3" spans="1:11" ht="13.50" thickBot="1" customHeight="1">
      <c r="A3" s="2" t="s">
        <v>1</v>
      </c>
      <c r="B3" s="3" t="s">
        <v>2</v>
      </c>
      <c r="C3" s="3"/>
      <c r="D3" s="2" t="s">
        <v>3</v>
      </c>
      <c r="E3" s="2"/>
      <c r="F3" s="2"/>
      <c r="G3" s="2"/>
      <c r="H3" s="2"/>
      <c r="I3" s="2"/>
      <c r="J3" s="2"/>
      <c r="K3" s="2"/>
    </row>
    <row r="5" spans="1:11" ht="24.00" thickBot="1" customHeight="1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8" spans="1:11" ht="13.50" thickBot="1" customHeight="1">
      <c r="A8" s="5" t="s">
        <v>5</v>
      </c>
      <c r="B8" s="5"/>
      <c r="C8" s="5" t="s">
        <v>6</v>
      </c>
      <c r="D8" s="5"/>
      <c r="E8" s="5" t="s">
        <v>7</v>
      </c>
      <c r="F8" s="5"/>
      <c r="G8" s="5" t="s">
        <v>8</v>
      </c>
      <c r="H8" s="5"/>
      <c r="I8" s="5" t="s">
        <v>9</v>
      </c>
      <c r="J8" s="5" t="s">
        <v>10</v>
      </c>
      <c r="K8" s="5"/>
    </row>
    <row r="9" spans="1:11" ht="24.00" thickBot="1" customHeight="1">
      <c r="A9" s="6" t="s">
        <v>11</v>
      </c>
      <c r="B9" s="6"/>
      <c r="C9" s="8" t="s">
        <v>12</v>
      </c>
      <c r="D9" s="8"/>
      <c r="E9" s="6" t="s">
        <v>13</v>
      </c>
      <c r="F9" s="6"/>
      <c r="G9" s="10">
        <v>1.000000</v>
      </c>
      <c r="H9" s="10"/>
      <c r="I9" s="12">
        <v>9752.780000</v>
      </c>
      <c r="J9" s="12">
        <f ca="1">ROUND(INDIRECT(ADDRESS(ROW()+(0), COLUMN()+(-3), 1))*INDIRECT(ADDRESS(ROW()+(0), COLUMN()+(-1), 1)), 2)</f>
        <v>9752.780000</v>
      </c>
      <c r="K9" s="12"/>
    </row>
    <row r="10" spans="1:11" ht="24.00" thickBot="1" customHeight="1">
      <c r="A10" s="13" t="s">
        <v>14</v>
      </c>
      <c r="B10" s="13"/>
      <c r="C10" s="14" t="s">
        <v>15</v>
      </c>
      <c r="D10" s="14"/>
      <c r="E10" s="13" t="s">
        <v>16</v>
      </c>
      <c r="F10" s="13"/>
      <c r="G10" s="15">
        <v>1.000000</v>
      </c>
      <c r="H10" s="15"/>
      <c r="I10" s="16">
        <v>2879.860000</v>
      </c>
      <c r="J10" s="16">
        <f ca="1">ROUND(INDIRECT(ADDRESS(ROW()+(0), COLUMN()+(-3), 1))*INDIRECT(ADDRESS(ROW()+(0), COLUMN()+(-1), 1)), 2)</f>
        <v>2879.860000</v>
      </c>
      <c r="K10" s="16"/>
    </row>
    <row r="11" spans="1:11" ht="13.50" thickBot="1" customHeight="1">
      <c r="A11" s="13" t="s">
        <v>17</v>
      </c>
      <c r="B11" s="13"/>
      <c r="C11" s="14" t="s">
        <v>18</v>
      </c>
      <c r="D11" s="14"/>
      <c r="E11" s="13" t="s">
        <v>19</v>
      </c>
      <c r="F11" s="13"/>
      <c r="G11" s="15">
        <v>0.060000</v>
      </c>
      <c r="H11" s="15"/>
      <c r="I11" s="16">
        <v>10802.070000</v>
      </c>
      <c r="J11" s="16">
        <f ca="1">ROUND(INDIRECT(ADDRESS(ROW()+(0), COLUMN()+(-3), 1))*INDIRECT(ADDRESS(ROW()+(0), COLUMN()+(-1), 1)), 2)</f>
        <v>648.120000</v>
      </c>
      <c r="K11" s="16"/>
    </row>
    <row r="12" spans="1:11" ht="13.50" thickBot="1" customHeight="1">
      <c r="A12" s="13" t="s">
        <v>20</v>
      </c>
      <c r="B12" s="13"/>
      <c r="C12" s="17" t="s">
        <v>21</v>
      </c>
      <c r="D12" s="17"/>
      <c r="E12" s="18" t="s">
        <v>22</v>
      </c>
      <c r="F12" s="18"/>
      <c r="G12" s="19">
        <v>0.302000</v>
      </c>
      <c r="H12" s="19"/>
      <c r="I12" s="20">
        <v>353.550000</v>
      </c>
      <c r="J12" s="20">
        <f ca="1">ROUND(INDIRECT(ADDRESS(ROW()+(0), COLUMN()+(-3), 1))*INDIRECT(ADDRESS(ROW()+(0), COLUMN()+(-1), 1)), 2)</f>
        <v>106.770000</v>
      </c>
      <c r="K12" s="20"/>
    </row>
    <row r="13" spans="1:11" ht="13.50" thickBot="1" customHeight="1">
      <c r="A13" s="18"/>
      <c r="B13" s="18"/>
      <c r="C13" s="21" t="s">
        <v>23</v>
      </c>
      <c r="D13" s="21"/>
      <c r="E13" s="4" t="s">
        <v>24</v>
      </c>
      <c r="F13" s="4"/>
      <c r="G13" s="22">
        <v>2.000000</v>
      </c>
      <c r="H13" s="22"/>
      <c r="I13" s="23">
        <f ca="1">ROUND(SUM(INDIRECT(ADDRESS(ROW()+(-1), COLUMN()+(1), 1)),INDIRECT(ADDRESS(ROW()+(-2), COLUMN()+(1), 1)),INDIRECT(ADDRESS(ROW()+(-3), COLUMN()+(1), 1)),INDIRECT(ADDRESS(ROW()+(-4), COLUMN()+(1), 1))), 2)</f>
        <v>13387.530000</v>
      </c>
      <c r="J13" s="23">
        <f ca="1">ROUND(INDIRECT(ADDRESS(ROW()+(0), COLUMN()+(-3), 1))*INDIRECT(ADDRESS(ROW()+(0), COLUMN()+(-1), 1))/100, 2)</f>
        <v>267.750000</v>
      </c>
      <c r="K13" s="23"/>
    </row>
    <row r="14" spans="1:11" ht="13.50" thickBot="1" customHeight="1">
      <c r="A14" s="24" t="s">
        <v>25</v>
      </c>
      <c r="B14" s="24"/>
      <c r="C14" s="25"/>
      <c r="D14" s="25"/>
      <c r="E14" s="25"/>
      <c r="F14" s="25"/>
      <c r="G14" s="26"/>
      <c r="H14" s="26"/>
      <c r="I14" s="24" t="s">
        <v>26</v>
      </c>
      <c r="J14" s="27">
        <f ca="1">ROUND(SUM(INDIRECT(ADDRESS(ROW()+(-1), COLUMN()+(0), 1)),INDIRECT(ADDRESS(ROW()+(-2), COLUMN()+(0), 1)),INDIRECT(ADDRESS(ROW()+(-3), COLUMN()+(0), 1)),INDIRECT(ADDRESS(ROW()+(-4), COLUMN()+(0), 1)),INDIRECT(ADDRESS(ROW()+(-5), COLUMN()+(0), 1))), 2)</f>
        <v>13655.280000</v>
      </c>
      <c r="K14" s="27"/>
    </row>
    <row r="17" spans="1:11" ht="13.50" thickBot="1" customHeight="1">
      <c r="A17" s="28" t="s">
        <v>27</v>
      </c>
      <c r="B17" s="28"/>
      <c r="C17" s="28"/>
      <c r="D17" s="28"/>
      <c r="E17" s="28"/>
      <c r="F17" s="28" t="s">
        <v>28</v>
      </c>
      <c r="G17" s="28"/>
      <c r="H17" s="28" t="s">
        <v>29</v>
      </c>
      <c r="I17" s="28"/>
      <c r="J17" s="28"/>
      <c r="K17" s="28" t="s">
        <v>30</v>
      </c>
    </row>
    <row r="18" spans="1:11" ht="13.50" thickBot="1" customHeight="1">
      <c r="A18" s="29" t="s">
        <v>31</v>
      </c>
      <c r="B18" s="29"/>
      <c r="C18" s="29"/>
      <c r="D18" s="29"/>
      <c r="E18" s="29"/>
      <c r="F18" s="30">
        <v>122008.000000</v>
      </c>
      <c r="G18" s="30"/>
      <c r="H18" s="30">
        <v>122009.000000</v>
      </c>
      <c r="I18" s="30"/>
      <c r="J18" s="30"/>
      <c r="K18" s="30" t="s">
        <v>32</v>
      </c>
    </row>
    <row r="19" spans="1:11" ht="13.50" thickBot="1" customHeight="1">
      <c r="A19" s="31" t="s">
        <v>33</v>
      </c>
      <c r="B19" s="31"/>
      <c r="C19" s="31"/>
      <c r="D19" s="31"/>
      <c r="E19" s="31"/>
      <c r="F19" s="32"/>
      <c r="G19" s="32"/>
      <c r="H19" s="32"/>
      <c r="I19" s="32"/>
      <c r="J19" s="32"/>
      <c r="K19" s="32"/>
    </row>
    <row r="20" spans="1:11" ht="13.50" thickBot="1" customHeight="1">
      <c r="A20" s="33" t="s">
        <v>34</v>
      </c>
      <c r="B20" s="33"/>
      <c r="C20" s="33"/>
      <c r="D20" s="33"/>
      <c r="E20" s="33"/>
      <c r="F20" s="34">
        <v>182009.000000</v>
      </c>
      <c r="G20" s="34"/>
      <c r="H20" s="34">
        <v>182009.000000</v>
      </c>
      <c r="I20" s="34"/>
      <c r="J20" s="34"/>
      <c r="K20" s="34"/>
    </row>
    <row r="23" spans="1:1" ht="33.75" thickBot="1" customHeight="1">
      <c r="A23" s="1" t="s">
        <v>35</v>
      </c>
      <c r="B23" s="1"/>
      <c r="C23" s="1"/>
      <c r="D23" s="1"/>
      <c r="E23" s="1"/>
      <c r="F23" s="1"/>
      <c r="G23" s="1"/>
      <c r="H23" s="1"/>
      <c r="I23" s="1"/>
      <c r="J23" s="1"/>
      <c r="K23" s="1"/>
    </row>
    <row r="24" spans="1:1" ht="33.75" thickBot="1" customHeight="1">
      <c r="A24" s="1" t="s">
        <v>36</v>
      </c>
      <c r="B24" s="1"/>
      <c r="C24" s="1"/>
      <c r="D24" s="1"/>
      <c r="E24" s="1"/>
      <c r="F24" s="1"/>
      <c r="G24" s="1"/>
      <c r="H24" s="1"/>
      <c r="I24" s="1"/>
      <c r="J24" s="1"/>
      <c r="K24" s="1"/>
    </row>
    <row r="25" spans="1:1" ht="33.75" thickBot="1" customHeight="1">
      <c r="A25" s="1" t="s">
        <v>37</v>
      </c>
      <c r="B25" s="1"/>
      <c r="C25" s="1"/>
      <c r="D25" s="1"/>
      <c r="E25" s="1"/>
      <c r="F25" s="1"/>
      <c r="G25" s="1"/>
      <c r="H25" s="1"/>
      <c r="I25" s="1"/>
      <c r="J25" s="1"/>
      <c r="K25" s="1"/>
    </row>
  </sheetData>
  <mergeCells count="53">
    <mergeCell ref="A1:K1"/>
    <mergeCell ref="B3:C3"/>
    <mergeCell ref="D3:K3"/>
    <mergeCell ref="A5:K5"/>
    <mergeCell ref="A8:B8"/>
    <mergeCell ref="C8:D8"/>
    <mergeCell ref="E8:F8"/>
    <mergeCell ref="G8:H8"/>
    <mergeCell ref="J8:K8"/>
    <mergeCell ref="A9:B9"/>
    <mergeCell ref="C9:D9"/>
    <mergeCell ref="E9:F9"/>
    <mergeCell ref="G9:H9"/>
    <mergeCell ref="J9:K9"/>
    <mergeCell ref="A10:B10"/>
    <mergeCell ref="C10:D10"/>
    <mergeCell ref="E10:F10"/>
    <mergeCell ref="G10:H10"/>
    <mergeCell ref="J10:K10"/>
    <mergeCell ref="A11:B11"/>
    <mergeCell ref="C11:D11"/>
    <mergeCell ref="E11:F11"/>
    <mergeCell ref="G11:H11"/>
    <mergeCell ref="J11:K11"/>
    <mergeCell ref="A12:B12"/>
    <mergeCell ref="C12:D12"/>
    <mergeCell ref="E12:F12"/>
    <mergeCell ref="G12:H12"/>
    <mergeCell ref="J12:K12"/>
    <mergeCell ref="A13:B13"/>
    <mergeCell ref="C13:D13"/>
    <mergeCell ref="E13:F13"/>
    <mergeCell ref="G13:H13"/>
    <mergeCell ref="J13:K13"/>
    <mergeCell ref="A14:F14"/>
    <mergeCell ref="G14:H14"/>
    <mergeCell ref="J14:K14"/>
    <mergeCell ref="A17:E17"/>
    <mergeCell ref="F17:G17"/>
    <mergeCell ref="H17:J17"/>
    <mergeCell ref="A18:E18"/>
    <mergeCell ref="F18:G18"/>
    <mergeCell ref="H18:J18"/>
    <mergeCell ref="K18:K20"/>
    <mergeCell ref="A19:E19"/>
    <mergeCell ref="F19:G19"/>
    <mergeCell ref="H19:J19"/>
    <mergeCell ref="A20:E20"/>
    <mergeCell ref="F20:G20"/>
    <mergeCell ref="H20:J20"/>
    <mergeCell ref="A23:K23"/>
    <mergeCell ref="A24:K24"/>
    <mergeCell ref="A25:K25"/>
  </mergeCells>
  <pageMargins left="0.620079" right="0.472441" top="0.472441" bottom="0.472441" header="0.0" footer="0.0"/>
  <pageSetup paperSize="9" orientation="portrait"/>
  <rowBreaks count="0" manualBreakCount="0">
    </rowBreaks>
</worksheet>
</file>