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<sst xmlns="http://schemas.openxmlformats.org/spreadsheetml/2006/main" count="62" uniqueCount="62">
  <si>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</si>
  <si>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EMF030</t>
  </si>
  <si>
    <t xml:space="preserve">m²</t>
  </si>
  <si>
    <t xml:space="preserve">Laje de vigotas de madeira, com abobadilhas em arco.</t>
  </si>
  <si>
    <r>
      <rPr>
        <sz val="7.80"/>
        <color rgb="FF000000"/>
        <rFont val="Arial"/>
        <family val="2"/>
      </rPr>
      <t xml:space="preserve">Laje tradicional com uma separação entre eixos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vigotas de madeira serrada de pinho silvestre (Pinus sylvestris), de 10x20 a 15x25 cm de secção e até 6 m de comprimento, classe resistente C18, protecção da madeira com classe de penetração NP2, trabalhada em oficina</t>
    </r>
    <r>
      <rPr>
        <sz val="7.80"/>
        <color rgb="FF000000"/>
        <rFont val="Arial"/>
        <family val="2"/>
      </rPr>
      <t xml:space="preserve">, com abobadilha em arco entre vigotas; aço </t>
    </r>
    <r>
      <rPr>
        <b/>
        <sz val="7.80"/>
        <color rgb="FF000000"/>
        <rFont val="Arial"/>
        <family val="2"/>
      </rPr>
      <t xml:space="preserve">A400 NR</t>
    </r>
    <r>
      <rPr>
        <sz val="7.80"/>
        <color rgb="FF000000"/>
        <rFont val="Arial"/>
        <family val="2"/>
      </rPr>
      <t xml:space="preserve">, quantidade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e malha electrossoldada AR42 de aço A500 EL</t>
    </r>
    <r>
      <rPr>
        <sz val="7.80"/>
        <color rgb="FF000000"/>
        <rFont val="Arial"/>
        <family val="2"/>
      </rPr>
      <t xml:space="preserve">, em camada de compressão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espessura de </t>
    </r>
    <r>
      <rPr>
        <b/>
        <sz val="7.80"/>
        <color rgb="FF000000"/>
        <rFont val="Arial"/>
        <family val="2"/>
      </rPr>
      <t xml:space="preserve">betão leve LC25/28 (XC1(P); D12; S2; Cl 0,4; D1,4) fabricado em central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</si>
  <si>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</si>
  <si>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</si>
  <si>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</si>
  <si>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</si>
  <si>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</si>
  <si>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</si>
  <si>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</si>
  <si>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</si>
  <si>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</si>
  <si>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</si>
  <si>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</si>
  <si>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</si>
  <si>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</si>
  <si>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</si>
  <si>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</si>
  <si>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mt07www010</t>
  </si>
  <si>
    <t xml:space="preserve">m²</t>
  </si>
  <si>
    <t xml:space="preserve">Abobadilha em arco de tijolo furado simples.</t>
  </si>
  <si>
    <t xml:space="preserve">mt07mee018ha</t>
  </si>
  <si>
    <t xml:space="preserve">m³</t>
  </si>
  <si>
    <t xml:space="preserve">Madeira serrada de pinho silvestre (Pinus sylvestris) com acabamento polido, para vigota de 10x20 a 15x25 cm de secção e até 6 m de comprimento, para aplicações estruturais, classe resistente C18 segundo EN 338 e EN 1912 e protecção contra agentes bióticos que corresponde com a classe de penetração NP2 (3 mm nas faces laterais do alburno) segundo EN 351-1, trabalhada em oficina.</t>
  </si>
  <si>
    <t xml:space="preserve">mt07aco020o</t>
  </si>
  <si>
    <t xml:space="preserve">Ud</t>
  </si>
  <si>
    <t xml:space="preserve">Separador homologado para malha electrossoldada.</t>
  </si>
  <si>
    <t xml:space="preserve">mt07aco040b</t>
  </si>
  <si>
    <t xml:space="preserve">kg</t>
  </si>
  <si>
    <t xml:space="preserve">Armadura elaborada em fábrica com aço em varões nervurados, A400 NR, diâmetros vários.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</si>
  <si>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</si>
  <si>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</si>
  <si>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</si>
  <si>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mt10hes060fAEe</t>
  </si>
  <si>
    <t xml:space="preserve">m³</t>
  </si>
  <si>
    <t xml:space="preserve">Betão leve LC25/28 (XC1(P) D12; S2; Cl 0,4; D1,4), fabricado em central, segundo NP EN 206-1.</t>
  </si>
  <si>
    <t xml:space="preserve">mo048</t>
  </si>
  <si>
    <t xml:space="preserve">h</t>
  </si>
  <si>
    <t xml:space="preserve">Oficial de 1ª montador de estrutura de madeira.</t>
  </si>
  <si>
    <t xml:space="preserve">mo095</t>
  </si>
  <si>
    <t xml:space="preserve">h</t>
  </si>
  <si>
    <t xml:space="preserve">Ajudante de montador de estrutura de madeira.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</si>
  <si>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</si>
  <si>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</si>
  <si>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</si>
  <si>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</si>
  <si>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</si>
  <si>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</si>
  <si>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</si>
  <si>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</si>
  <si>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</si>
  <si>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</si>
  <si>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</si>
  <si>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</si>
  <si>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</si>
  <si>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</si>
  <si>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</si>
  <si>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</si>
  <si>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2.003,07Kz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</si>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</sst>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3.79" customWidth="1"/>
    <col min="3" max="3" width="3.93" customWidth="1"/>
    <col min="4" max="4" width="21.57" customWidth="1"/>
    <col min="5" max="5" width="28.56" customWidth="1"/>
    <col min="6" max="6" width="14.57" customWidth="1"/>
    <col min="7" max="7" width="0.58" customWidth="1"/>
    <col min="8" max="8" width="5.83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0.040000</v>
      </c>
      <c r="H8" s="14"/>
      <c r="I8" s="16">
        <v>1539.480000</v>
      </c>
      <c r="J8" s="16"/>
      <c r="K8" s="16">
        <f ca="1">ROUND(INDIRECT(ADDRESS(ROW()+(0), COLUMN()+(-4), 1))*INDIRECT(ADDRESS(ROW()+(0), COLUMN()+(-2), 1)), 2)</f>
        <v>61.580000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0.045000</v>
      </c>
      <c r="H9" s="19"/>
      <c r="I9" s="20">
        <v>217.070000</v>
      </c>
      <c r="J9" s="20"/>
      <c r="K9" s="20">
        <f ca="1">ROUND(INDIRECT(ADDRESS(ROW()+(0), COLUMN()+(-4), 1))*INDIRECT(ADDRESS(ROW()+(0), COLUMN()+(-2), 1)), 2)</f>
        <v>9.770000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0.013000</v>
      </c>
      <c r="H10" s="19"/>
      <c r="I10" s="20">
        <v>2232.420000</v>
      </c>
      <c r="J10" s="20"/>
      <c r="K10" s="20">
        <f ca="1">ROUND(INDIRECT(ADDRESS(ROW()+(0), COLUMN()+(-4), 1))*INDIRECT(ADDRESS(ROW()+(0), COLUMN()+(-2), 1)), 2)</f>
        <v>29.020000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3131.610000</v>
      </c>
      <c r="J11" s="20"/>
      <c r="K11" s="20">
        <f ca="1">ROUND(INDIRECT(ADDRESS(ROW()+(0), COLUMN()+(-4), 1))*INDIRECT(ADDRESS(ROW()+(0), COLUMN()+(-2), 1)), 2)</f>
        <v>3131.610000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0.075000</v>
      </c>
      <c r="H12" s="19"/>
      <c r="I12" s="20">
        <v>60290.690000</v>
      </c>
      <c r="J12" s="20"/>
      <c r="K12" s="20">
        <f ca="1">ROUND(INDIRECT(ADDRESS(ROW()+(0), COLUMN()+(-4), 1))*INDIRECT(ADDRESS(ROW()+(0), COLUMN()+(-2), 1)), 2)</f>
        <v>4521.800000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2.000000</v>
      </c>
      <c r="H13" s="19"/>
      <c r="I13" s="20">
        <v>11.240000</v>
      </c>
      <c r="J13" s="20"/>
      <c r="K13" s="20">
        <f ca="1">ROUND(INDIRECT(ADDRESS(ROW()+(0), COLUMN()+(-4), 1))*INDIRECT(ADDRESS(ROW()+(0), COLUMN()+(-2), 1)), 2)</f>
        <v>22.480000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1.100000</v>
      </c>
      <c r="H14" s="19"/>
      <c r="I14" s="20">
        <v>114.050000</v>
      </c>
      <c r="J14" s="20"/>
      <c r="K14" s="20">
        <f ca="1">ROUND(INDIRECT(ADDRESS(ROW()+(0), COLUMN()+(-4), 1))*INDIRECT(ADDRESS(ROW()+(0), COLUMN()+(-2), 1)), 2)</f>
        <v>125.460000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1.100000</v>
      </c>
      <c r="H15" s="19"/>
      <c r="I15" s="20">
        <v>210.970000</v>
      </c>
      <c r="J15" s="20"/>
      <c r="K15" s="20">
        <f ca="1">ROUND(INDIRECT(ADDRESS(ROW()+(0), COLUMN()+(-4), 1))*INDIRECT(ADDRESS(ROW()+(0), COLUMN()+(-2), 1)), 2)</f>
        <v>232.070000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0.142000</v>
      </c>
      <c r="H16" s="19"/>
      <c r="I16" s="20">
        <v>22977.650000</v>
      </c>
      <c r="J16" s="20"/>
      <c r="K16" s="20">
        <f ca="1">ROUND(INDIRECT(ADDRESS(ROW()+(0), COLUMN()+(-4), 1))*INDIRECT(ADDRESS(ROW()+(0), COLUMN()+(-2), 1)), 2)</f>
        <v>3262.830000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0.442000</v>
      </c>
      <c r="H17" s="19"/>
      <c r="I17" s="20">
        <v>371.010000</v>
      </c>
      <c r="J17" s="20"/>
      <c r="K17" s="20">
        <f ca="1">ROUND(INDIRECT(ADDRESS(ROW()+(0), COLUMN()+(-4), 1))*INDIRECT(ADDRESS(ROW()+(0), COLUMN()+(-2), 1)), 2)</f>
        <v>163.990000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0.442000</v>
      </c>
      <c r="H18" s="19"/>
      <c r="I18" s="20">
        <v>253.820000</v>
      </c>
      <c r="J18" s="20"/>
      <c r="K18" s="20">
        <f ca="1">ROUND(INDIRECT(ADDRESS(ROW()+(0), COLUMN()+(-4), 1))*INDIRECT(ADDRESS(ROW()+(0), COLUMN()+(-2), 1)), 2)</f>
        <v>112.190000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1.516000</v>
      </c>
      <c r="H19" s="19"/>
      <c r="I19" s="20">
        <v>371.010000</v>
      </c>
      <c r="J19" s="20"/>
      <c r="K19" s="20">
        <f ca="1">ROUND(INDIRECT(ADDRESS(ROW()+(0), COLUMN()+(-4), 1))*INDIRECT(ADDRESS(ROW()+(0), COLUMN()+(-2), 1)), 2)</f>
        <v>562.450000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1.516000</v>
      </c>
      <c r="H20" s="19"/>
      <c r="I20" s="20">
        <v>253.820000</v>
      </c>
      <c r="J20" s="20"/>
      <c r="K20" s="20">
        <f ca="1">ROUND(INDIRECT(ADDRESS(ROW()+(0), COLUMN()+(-4), 1))*INDIRECT(ADDRESS(ROW()+(0), COLUMN()+(-2), 1)), 2)</f>
        <v>384.790000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0.193000</v>
      </c>
      <c r="H21" s="19"/>
      <c r="I21" s="20">
        <v>232.340000</v>
      </c>
      <c r="J21" s="20"/>
      <c r="K21" s="20">
        <f ca="1">ROUND(INDIRECT(ADDRESS(ROW()+(0), COLUMN()+(-4), 1))*INDIRECT(ADDRESS(ROW()+(0), COLUMN()+(-2), 1)), 2)</f>
        <v>44.840000</v>
      </c>
    </row>
    <row r="22" spans="1:11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3">
        <v>0.193000</v>
      </c>
      <c r="H22" s="23"/>
      <c r="I22" s="24">
        <v>237.160000</v>
      </c>
      <c r="J22" s="24"/>
      <c r="K22" s="24">
        <f ca="1">ROUND(INDIRECT(ADDRESS(ROW()+(0), COLUMN()+(-4), 1))*INDIRECT(ADDRESS(ROW()+(0), COLUMN()+(-2), 1)), 2)</f>
        <v>45.770000</v>
      </c>
    </row>
    <row r="23" spans="1:11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4">
        <v>2.000000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12710.650000</v>
      </c>
      <c r="J23" s="16"/>
      <c r="K23" s="16">
        <f ca="1">ROUND(INDIRECT(ADDRESS(ROW()+(0), COLUMN()+(-4), 1))*INDIRECT(ADDRESS(ROW()+(0), COLUMN()+(-2), 1))/100, 2)</f>
        <v>254.210000</v>
      </c>
    </row>
    <row r="24" spans="1:11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3">
        <v>3.000000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12964.860000</v>
      </c>
      <c r="J24" s="24"/>
      <c r="K24" s="24">
        <f ca="1">ROUND(INDIRECT(ADDRESS(ROW()+(0), COLUMN()+(-4), 1))*INDIRECT(ADDRESS(ROW()+(0), COLUMN()+(-2), 1))/100, 2)</f>
        <v>388.950000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13353.810000</v>
      </c>
    </row>
  </sheetData>
  <mergeCells count="6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