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olha 1" sheetId="1" r:id="rId1"/>
  </sheets>
  <calcPr calcId="124519"/>
</workbook>
</file>

<file path=xl/sharedStrings.xml><?xml version="1.0" encoding="utf-8"?>
<sst xmlns="http://schemas.openxmlformats.org/spreadsheetml/2006/main" count="49" uniqueCount="49">
  <si>
    <t xml:space="preserve"/>
  </si>
  <si>
    <t xml:space="preserve">NIH100</t>
  </si>
  <si>
    <t xml:space="preserve">Ud</t>
  </si>
  <si>
    <t xml:space="preserve">Impermeabilização de chuveiro executado "in situ" com sumidouro, sistema Dry50 "REVESTECH".</t>
  </si>
  <si>
    <r>
      <rPr>
        <sz val="8.25"/>
        <color rgb="FF000000"/>
        <rFont val="Arial"/>
        <family val="2"/>
      </rPr>
      <t xml:space="preserve">Impermeabilização de paramentos verticais e horizontais de chuveiro executado "in situ" com sumidouro, sistema Dry50 "REVESTECH", composta por, kit Dry50 Sumi Luxe 025, formado por lâmina impermeabilizante flexível tipo EVAC de 500x500 mm composta por uma folha dupla de poliolefina termoplástica com acetato de vinil etileno, com ambas as faces revestidas de fibras de poliéster não tecidas, de 0,52 mm de espessura e 335 g/m², segundo EN 13956, com união termoselada ao sumidouro sifonado de PVC de 82 mm de altura, saída horizontal de 40 mm de diâmetro, com grelha para encastrar de aço inoxidável de 110x110 mm, e lâmina impermeabilizante flexível tipo CPE, Ecodry50 30, composta por uma folha dupla de poliolefina termoplástica com acetato de vinil etileno, com ambas as faces revestidas de fibras de poliéster reciclado não tecidas, de 0,52 mm de espessura e 335 g/m², fixada ao suporte com cimento cola melhorado, deformável e tixotrópico, C2 TE S1. Inclusive complementos de reforço em tratamento de pontos singulares através da utilização de peças especiais "REVESTECH" para a resolução de ângulos internos (Ecodry Cornerin), resolução de uniões e vedação de juntas elásticas (pontos de penetração de tubagens no revestimento, encontros entre o paramento e o chuveiro executado "in situ", etc.), com cola Seal Plus. O preço não inclui a formação de pendentes nem o revestimento.</t>
    </r>
    <r>
      <rPr>
        <sz val="8.25"/>
        <color rgb="FF000000"/>
        <rFont val="Arial"/>
        <family val="2"/>
      </rPr>
      <t xml:space="preserve">
</t>
    </r>
  </si>
  <si>
    <t xml:space="preserve">Unitário</t>
  </si>
  <si>
    <t xml:space="preserve">Ud</t>
  </si>
  <si>
    <t xml:space="preserve">Descrição</t>
  </si>
  <si>
    <t xml:space="preserve">Rend.</t>
  </si>
  <si>
    <t xml:space="preserve">Preço unitário</t>
  </si>
  <si>
    <t xml:space="preserve">Importância</t>
  </si>
  <si>
    <t xml:space="preserve">mt09mcm060a</t>
  </si>
  <si>
    <t xml:space="preserve">kg</t>
  </si>
  <si>
    <t xml:space="preserve">Cimento cola melhorado, C2 TE S1, segundo NP EN 12004, deformável, com deslizamento reduzido e tempo de colocação ampliado, cor cinzento, à base de cimento, inertes de granulometria fina, resinas sintéticas e aditivos especiais, com propriedades tixotrópicas e de endurecimento sem retracção.</t>
  </si>
  <si>
    <t xml:space="preserve">mt15rev110as</t>
  </si>
  <si>
    <t xml:space="preserve">Ud</t>
  </si>
  <si>
    <t xml:space="preserve">Kit Dry50 Sumi Luxe 025 "REVESTECH", formado por lâmina impermeabilizante flexível tipo EVAC de 500x500 mm composta por uma folha dupla de poliolefina termoplástica com acetato de vinil etileno, com ambas as faces revestidas de fibras de poliéster não tecidas, de 0,52 mm de espessura e 335 g/m², segundo EN 13956, com união termoselada ao sumidouro sifonado de PVC de 82 mm de altura, saída horizontal de 40 mm de diâmetro, com grelha para encastrar de aço inoxidável de 110x110 mm, para impermeabilização e drenagem de chuveiro executado "in situ".</t>
  </si>
  <si>
    <t xml:space="preserve">mt15rev511a</t>
  </si>
  <si>
    <t xml:space="preserve">m²</t>
  </si>
  <si>
    <t xml:space="preserve">Lâmina impermeabilizante flexível tipo CPE, Ecodry50 30 "REVESTECH", composta por uma folha dupla de poliolefina termoplástica com acetato de vinil etileno, com ambas as faces revestidas de fibras de poliéster reciclado não tecidas, de 0,52 mm de espessura e 335 g/m², fornecida em rolos de 1,2 m de largura e 30 m de comprimento, segundo EN 13956.</t>
  </si>
  <si>
    <t xml:space="preserve">mt15rev555a</t>
  </si>
  <si>
    <t xml:space="preserve">Ud</t>
  </si>
  <si>
    <t xml:space="preserve">Complemento para reforço de pontos singulares em tratamentos impermeabilizantes através de peças para a resolução de ângulos internos, Ecodry Cornerin "REVESTECH".</t>
  </si>
  <si>
    <t xml:space="preserve">mt15rev170c</t>
  </si>
  <si>
    <t xml:space="preserve">kg</t>
  </si>
  <si>
    <t xml:space="preserve">Adesivo à base de poliuretano, Seal Plus "REVESTECH", cor castanho, para a vedação de juntas.</t>
  </si>
  <si>
    <t xml:space="preserve">mo029</t>
  </si>
  <si>
    <t xml:space="preserve">h</t>
  </si>
  <si>
    <t xml:space="preserve">Oficial de 1ª aplicador de lâminas impermeabilizantes.</t>
  </si>
  <si>
    <t xml:space="preserve">mo067</t>
  </si>
  <si>
    <t xml:space="preserve">h</t>
  </si>
  <si>
    <t xml:space="preserve">Ajudante de aplicador de lâminas impermeabilizantes.</t>
  </si>
  <si>
    <t xml:space="preserve">%</t>
  </si>
  <si>
    <t xml:space="preserve">Custos directos complementares</t>
  </si>
  <si>
    <t xml:space="preserve">Custo de manutenção decenal: 3.079,52Kz nos primeiros 10 anos.</t>
  </si>
  <si>
    <t xml:space="preserve">Total:</t>
  </si>
  <si>
    <t xml:space="preserve">Referência e título da norma</t>
  </si>
  <si>
    <r>
      <rPr>
        <sz val="8.25"/>
        <color rgb="FF000000"/>
        <rFont val="Arial"/>
        <family val="2"/>
      </rPr>
      <t xml:space="preserve">Aplicabilidade</t>
    </r>
    <r>
      <rPr>
        <sz val="8.25"/>
        <color rgb="FF000000"/>
        <rFont val="Arial"/>
        <family val="2"/>
      </rPr>
      <t xml:space="preserve">(a)</t>
    </r>
  </si>
  <si>
    <r>
      <rPr>
        <sz val="8.25"/>
        <color rgb="FF000000"/>
        <rFont val="Arial"/>
        <family val="2"/>
      </rPr>
      <t xml:space="preserve">Obrigatoriedade</t>
    </r>
    <r>
      <rPr>
        <sz val="8.25"/>
        <color rgb="FF000000"/>
        <rFont val="Arial"/>
        <family val="2"/>
      </rPr>
      <t xml:space="preserve">(b)</t>
    </r>
  </si>
  <si>
    <r>
      <rPr>
        <sz val="8.25"/>
        <color rgb="FF000000"/>
        <rFont val="Arial"/>
        <family val="2"/>
      </rPr>
      <t xml:space="preserve">Sistema</t>
    </r>
    <r>
      <rPr>
        <sz val="8.25"/>
        <color rgb="FF000000"/>
        <rFont val="Arial"/>
        <family val="2"/>
      </rPr>
      <t xml:space="preserve">(c)</t>
    </r>
  </si>
  <si>
    <t xml:space="preserve">EN  12004:2007+A1:2012</t>
  </si>
  <si>
    <t xml:space="preserve">1/3/4</t>
  </si>
  <si>
    <t xml:space="preserve">Colas  para  ladrilhos  —  Requisitos,  avaliação  da conformidade,  classificação  e  designação</t>
  </si>
  <si>
    <t xml:space="preserve">EN  13956:2012</t>
  </si>
  <si>
    <t xml:space="preserve">1/3/4</t>
  </si>
  <si>
    <t xml:space="preserve">Membranas  de  impermeabilização  f lexíveis  — Membranas  de  plástico  e  de  borracha  para impermeabilização  de  coberturas  —  Definições e  características  Membranas  de  impermeabilização  f lexíveis  Membranas  de  plástico  e  de borracha  para  impermeabilização  de  coberturas Definições  e  características  Membranas  de  impermeabilização  f lexíveis  Membranas  de  plástico e  de  borracha  para  impermeabilização  de  coberturas  Definições  e  características</t>
  </si>
  <si>
    <r>
      <rPr>
        <sz val="8.25"/>
        <color rgb="FF000000"/>
        <rFont val="Arial"/>
        <family val="2"/>
      </rPr>
      <t xml:space="preserve">(a)</t>
    </r>
    <r>
      <rPr>
        <sz val="8.25"/>
        <color rgb="FF000000"/>
        <rFont val="Arial"/>
        <family val="2"/>
      </rPr>
      <t xml:space="preserve"> </t>
    </r>
    <r>
      <rPr>
        <sz val="8.25"/>
        <color rgb="FF000000"/>
        <rFont val="Arial"/>
        <family val="2"/>
      </rPr>
      <t xml:space="preserve">Data de entrada em aplicação da norma harmonizada</t>
    </r>
  </si>
  <si>
    <r>
      <rPr>
        <sz val="8.25"/>
        <color rgb="FF000000"/>
        <rFont val="Arial"/>
        <family val="2"/>
      </rPr>
      <t xml:space="preserve">(b)</t>
    </r>
    <r>
      <rPr>
        <sz val="8.25"/>
        <color rgb="FF000000"/>
        <rFont val="Arial"/>
        <family val="2"/>
      </rPr>
      <t xml:space="preserve"> </t>
    </r>
    <r>
      <rPr>
        <sz val="8.25"/>
        <color rgb="FF000000"/>
        <rFont val="Arial"/>
        <family val="2"/>
      </rPr>
      <t xml:space="preserve">Data final do período de coexistência</t>
    </r>
  </si>
  <si>
    <r>
      <rPr>
        <sz val="8.25"/>
        <color rgb="FF000000"/>
        <rFont val="Arial"/>
        <family val="2"/>
      </rPr>
      <t xml:space="preserve">(c)</t>
    </r>
    <r>
      <rPr>
        <sz val="8.25"/>
        <color rgb="FF000000"/>
        <rFont val="Arial"/>
        <family val="2"/>
      </rPr>
      <t xml:space="preserve"> </t>
    </r>
    <r>
      <rPr>
        <sz val="8.25"/>
        <color rgb="FF000000"/>
        <rFont val="Arial"/>
        <family val="2"/>
      </rPr>
      <t xml:space="preserve">Sistema de avaliação e verificação da regularidade do desempenho</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</si>
</sst>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34">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0" fontId="0" fillId="0" borderId="3" xfId="0" applyFont="1" applyAlignment="1">
      <alignment horizontal="center" vertical="top" wrapText="1"/>
    </xf>
    <xf numFmtId="200" fontId="0" fillId="0" borderId="3" xfId="0" applyFont="1" applyAlignment="1">
      <alignment horizontal="right" vertical="top" wrapText="1"/>
    </xf>
    <xf numFmtId="201" fontId="0" fillId="0" borderId="3" xfId="0" applyFont="1" applyAlignment="1">
      <alignment horizontal="right" vertical="top" wrapText="1"/>
    </xf>
    <xf numFmtId="0" fontId="0" fillId="0" borderId="4" xfId="0" applyFont="1" applyAlignment="1">
      <alignment horizontal="center"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201" fontId="0" fillId="0" borderId="4" xfId="0" applyFont="1" applyAlignment="1">
      <alignment horizontal="right" vertical="top" wrapText="1"/>
    </xf>
    <xf numFmtId="0" fontId="0" fillId="0" borderId="1" xfId="0" applyFont="1" applyAlignment="1">
      <alignment horizontal="center" vertical="top" wrapText="1"/>
    </xf>
    <xf numFmtId="200" fontId="0" fillId="0" borderId="1" xfId="0" applyFont="1" applyAlignment="1">
      <alignment horizontal="right"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xf numFmtId="0" fontId="0" fillId="0" borderId="1" xfId="0" applyFont="1" applyAlignment="1">
      <alignment horizontal="center" vertical="center" wrapText="1"/>
    </xf>
    <xf numFmtId="0" fontId="0" fillId="0" borderId="2" xfId="0" applyFont="1" applyAlignment="1">
      <alignment horizontal="left" vertical="center" wrapText="1"/>
    </xf>
    <xf numFmtId="0" fontId="0" fillId="0" borderId="2" xfId="0" applyFont="1" applyAlignment="1">
      <alignment horizontal="center" vertical="center" wrapText="1"/>
    </xf>
    <xf numFmtId="0" fontId="0" fillId="0" borderId="4" xfId="0" applyFont="1" applyAlignment="1">
      <alignment horizontal="left" vertical="center" wrapText="1"/>
    </xf>
    <xf numFmtId="0" fontId="0" fillId="0" borderId="4" xfId="0" applyFont="1" applyAlignment="1">
      <alignment horizontal="center" vertical="center"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31" customWidth="1"/>
    <col min="2" max="2" width="6.12" customWidth="1"/>
    <col min="3" max="3" width="3.23" customWidth="1"/>
    <col min="4" max="4" width="73.44" customWidth="1"/>
    <col min="5" max="5" width="8.16" customWidth="1"/>
    <col min="6" max="6" width="5.61" customWidth="1"/>
    <col min="7" max="7" width="1.36" customWidth="1"/>
    <col min="8" max="8" width="12.58" customWidth="1"/>
    <col min="9" max="9" width="1.70" customWidth="1"/>
    <col min="10" max="10" width="9.01" customWidth="1"/>
  </cols>
  <sheetData>
    <row r="1" spans="1:1" ht="2.25" thickBot="1" customHeight="1">
      <c r="A1" s="1" t="s">
        <v>0</v>
      </c>
      <c r="B1" s="1"/>
      <c r="C1" s="1"/>
      <c r="D1" s="1"/>
      <c r="E1" s="1"/>
      <c r="F1" s="1"/>
      <c r="G1" s="1"/>
      <c r="H1" s="1"/>
      <c r="I1" s="1"/>
      <c r="J1" s="1"/>
    </row>
    <row r="3" spans="1:10" ht="13.50" thickBot="1" customHeight="1">
      <c r="A3" s="2" t="s">
        <v>1</v>
      </c>
      <c r="B3" s="3" t="s">
        <v>2</v>
      </c>
      <c r="C3" s="2" t="s">
        <v>3</v>
      </c>
      <c r="D3" s="2"/>
      <c r="E3" s="2"/>
      <c r="F3" s="2"/>
      <c r="G3" s="2"/>
      <c r="H3" s="2"/>
      <c r="I3" s="2"/>
      <c r="J3" s="2"/>
    </row>
    <row r="5" spans="1:10" ht="118.50" thickBot="1" customHeight="1">
      <c r="A5" s="5" t="s">
        <v>4</v>
      </c>
      <c r="B5" s="5"/>
      <c r="C5" s="5"/>
      <c r="D5" s="5"/>
      <c r="E5" s="5"/>
      <c r="F5" s="5"/>
      <c r="G5" s="5"/>
      <c r="H5" s="5"/>
      <c r="I5" s="5"/>
      <c r="J5" s="5"/>
    </row>
    <row r="8" spans="1:10" ht="13.50" thickBot="1" customHeight="1">
      <c r="A8" s="6" t="s">
        <v>5</v>
      </c>
      <c r="B8" s="6"/>
      <c r="C8" s="6" t="s">
        <v>6</v>
      </c>
      <c r="D8" s="6" t="s">
        <v>7</v>
      </c>
      <c r="E8" s="6"/>
      <c r="F8" s="6" t="s">
        <v>8</v>
      </c>
      <c r="G8" s="6"/>
      <c r="H8" s="6" t="s">
        <v>9</v>
      </c>
      <c r="I8" s="6" t="s">
        <v>10</v>
      </c>
      <c r="J8" s="6"/>
    </row>
    <row r="9" spans="1:10" ht="45.00" thickBot="1" customHeight="1">
      <c r="A9" s="7" t="s">
        <v>11</v>
      </c>
      <c r="B9" s="7"/>
      <c r="C9" s="9" t="s">
        <v>12</v>
      </c>
      <c r="D9" s="7" t="s">
        <v>13</v>
      </c>
      <c r="E9" s="7"/>
      <c r="F9" s="11">
        <v>11.7</v>
      </c>
      <c r="G9" s="11"/>
      <c r="H9" s="13">
        <v>156.75</v>
      </c>
      <c r="I9" s="13">
        <f ca="1">ROUND(INDIRECT(ADDRESS(ROW()+(0), COLUMN()+(-3), 1))*INDIRECT(ADDRESS(ROW()+(0), COLUMN()+(-1), 1)), 2)</f>
        <v>1833.98</v>
      </c>
      <c r="J9" s="13"/>
    </row>
    <row r="10" spans="1:10" ht="66.00" thickBot="1" customHeight="1">
      <c r="A10" s="14" t="s">
        <v>14</v>
      </c>
      <c r="B10" s="14"/>
      <c r="C10" s="15" t="s">
        <v>15</v>
      </c>
      <c r="D10" s="14" t="s">
        <v>16</v>
      </c>
      <c r="E10" s="14"/>
      <c r="F10" s="16">
        <v>1</v>
      </c>
      <c r="G10" s="16"/>
      <c r="H10" s="17">
        <v>88000.7</v>
      </c>
      <c r="I10" s="17">
        <f ca="1">ROUND(INDIRECT(ADDRESS(ROW()+(0), COLUMN()+(-3), 1))*INDIRECT(ADDRESS(ROW()+(0), COLUMN()+(-1), 1)), 2)</f>
        <v>88000.7</v>
      </c>
      <c r="J10" s="17"/>
    </row>
    <row r="11" spans="1:10" ht="45.00" thickBot="1" customHeight="1">
      <c r="A11" s="14" t="s">
        <v>17</v>
      </c>
      <c r="B11" s="14"/>
      <c r="C11" s="15" t="s">
        <v>18</v>
      </c>
      <c r="D11" s="14" t="s">
        <v>19</v>
      </c>
      <c r="E11" s="14"/>
      <c r="F11" s="16">
        <v>5</v>
      </c>
      <c r="G11" s="16"/>
      <c r="H11" s="17">
        <v>16690.8</v>
      </c>
      <c r="I11" s="17">
        <f ca="1">ROUND(INDIRECT(ADDRESS(ROW()+(0), COLUMN()+(-3), 1))*INDIRECT(ADDRESS(ROW()+(0), COLUMN()+(-1), 1)), 2)</f>
        <v>83454.3</v>
      </c>
      <c r="J11" s="17"/>
    </row>
    <row r="12" spans="1:10" ht="24.00" thickBot="1" customHeight="1">
      <c r="A12" s="14" t="s">
        <v>20</v>
      </c>
      <c r="B12" s="14"/>
      <c r="C12" s="15" t="s">
        <v>21</v>
      </c>
      <c r="D12" s="14" t="s">
        <v>22</v>
      </c>
      <c r="E12" s="14"/>
      <c r="F12" s="16">
        <v>1</v>
      </c>
      <c r="G12" s="16"/>
      <c r="H12" s="17">
        <v>10136.8</v>
      </c>
      <c r="I12" s="17">
        <f ca="1">ROUND(INDIRECT(ADDRESS(ROW()+(0), COLUMN()+(-3), 1))*INDIRECT(ADDRESS(ROW()+(0), COLUMN()+(-1), 1)), 2)</f>
        <v>10136.8</v>
      </c>
      <c r="J12" s="17"/>
    </row>
    <row r="13" spans="1:10" ht="13.50" thickBot="1" customHeight="1">
      <c r="A13" s="14" t="s">
        <v>23</v>
      </c>
      <c r="B13" s="14"/>
      <c r="C13" s="15" t="s">
        <v>24</v>
      </c>
      <c r="D13" s="14" t="s">
        <v>25</v>
      </c>
      <c r="E13" s="14"/>
      <c r="F13" s="16">
        <v>0.11</v>
      </c>
      <c r="G13" s="16"/>
      <c r="H13" s="17">
        <v>23925</v>
      </c>
      <c r="I13" s="17">
        <f ca="1">ROUND(INDIRECT(ADDRESS(ROW()+(0), COLUMN()+(-3), 1))*INDIRECT(ADDRESS(ROW()+(0), COLUMN()+(-1), 1)), 2)</f>
        <v>2631.75</v>
      </c>
      <c r="J13" s="17"/>
    </row>
    <row r="14" spans="1:10" ht="13.50" thickBot="1" customHeight="1">
      <c r="A14" s="14" t="s">
        <v>26</v>
      </c>
      <c r="B14" s="14"/>
      <c r="C14" s="15" t="s">
        <v>27</v>
      </c>
      <c r="D14" s="14" t="s">
        <v>28</v>
      </c>
      <c r="E14" s="14"/>
      <c r="F14" s="16">
        <v>1.508</v>
      </c>
      <c r="G14" s="16"/>
      <c r="H14" s="17">
        <v>1101.86</v>
      </c>
      <c r="I14" s="17">
        <f ca="1">ROUND(INDIRECT(ADDRESS(ROW()+(0), COLUMN()+(-3), 1))*INDIRECT(ADDRESS(ROW()+(0), COLUMN()+(-1), 1)), 2)</f>
        <v>1661.6</v>
      </c>
      <c r="J14" s="17"/>
    </row>
    <row r="15" spans="1:10" ht="13.50" thickBot="1" customHeight="1">
      <c r="A15" s="14" t="s">
        <v>29</v>
      </c>
      <c r="B15" s="14"/>
      <c r="C15" s="18" t="s">
        <v>30</v>
      </c>
      <c r="D15" s="19" t="s">
        <v>31</v>
      </c>
      <c r="E15" s="19"/>
      <c r="F15" s="20">
        <v>1.508</v>
      </c>
      <c r="G15" s="20"/>
      <c r="H15" s="21">
        <v>647.8</v>
      </c>
      <c r="I15" s="21">
        <f ca="1">ROUND(INDIRECT(ADDRESS(ROW()+(0), COLUMN()+(-3), 1))*INDIRECT(ADDRESS(ROW()+(0), COLUMN()+(-1), 1)), 2)</f>
        <v>976.88</v>
      </c>
      <c r="J15" s="21"/>
    </row>
    <row r="16" spans="1:10" ht="13.50" thickBot="1" customHeight="1">
      <c r="A16" s="19"/>
      <c r="B16" s="19"/>
      <c r="C16" s="22" t="s">
        <v>32</v>
      </c>
      <c r="D16" s="5" t="s">
        <v>33</v>
      </c>
      <c r="E16" s="5"/>
      <c r="F16" s="23">
        <v>2</v>
      </c>
      <c r="G16" s="23"/>
      <c r="H16" s="24">
        <f ca="1">ROUND(SUM(INDIRECT(ADDRESS(ROW()+(-1), COLUMN()+(1), 1)),INDIRECT(ADDRESS(ROW()+(-2), COLUMN()+(1), 1)),INDIRECT(ADDRESS(ROW()+(-3), COLUMN()+(1), 1)),INDIRECT(ADDRESS(ROW()+(-4), COLUMN()+(1), 1)),INDIRECT(ADDRESS(ROW()+(-5), COLUMN()+(1), 1)),INDIRECT(ADDRESS(ROW()+(-6), COLUMN()+(1), 1)),INDIRECT(ADDRESS(ROW()+(-7), COLUMN()+(1), 1))), 2)</f>
        <v>188696</v>
      </c>
      <c r="I16" s="24">
        <f ca="1">ROUND(INDIRECT(ADDRESS(ROW()+(0), COLUMN()+(-3), 1))*INDIRECT(ADDRESS(ROW()+(0), COLUMN()+(-1), 1))/100, 2)</f>
        <v>3773.92</v>
      </c>
      <c r="J16" s="24"/>
    </row>
    <row r="17" spans="1:10" ht="13.50" thickBot="1" customHeight="1">
      <c r="A17" s="25" t="s">
        <v>34</v>
      </c>
      <c r="B17" s="25"/>
      <c r="C17" s="26"/>
      <c r="D17" s="26"/>
      <c r="E17" s="26"/>
      <c r="F17" s="27"/>
      <c r="G17" s="27"/>
      <c r="H17" s="25" t="s">
        <v>35</v>
      </c>
      <c r="I17" s="28">
        <f ca="1">ROUND(SUM(INDIRECT(ADDRESS(ROW()+(-1), COLUMN()+(0), 1)),INDIRECT(ADDRESS(ROW()+(-2), COLUMN()+(0), 1)),INDIRECT(ADDRESS(ROW()+(-3), COLUMN()+(0), 1)),INDIRECT(ADDRESS(ROW()+(-4), COLUMN()+(0), 1)),INDIRECT(ADDRESS(ROW()+(-5), COLUMN()+(0), 1)),INDIRECT(ADDRESS(ROW()+(-6), COLUMN()+(0), 1)),INDIRECT(ADDRESS(ROW()+(-7), COLUMN()+(0), 1)),INDIRECT(ADDRESS(ROW()+(-8), COLUMN()+(0), 1))), 2)</f>
        <v>192470</v>
      </c>
      <c r="J17" s="28"/>
    </row>
    <row r="20" spans="1:10" ht="13.50" thickBot="1" customHeight="1">
      <c r="A20" s="29" t="s">
        <v>36</v>
      </c>
      <c r="B20" s="29"/>
      <c r="C20" s="29"/>
      <c r="D20" s="29"/>
      <c r="E20" s="29" t="s">
        <v>37</v>
      </c>
      <c r="F20" s="29"/>
      <c r="G20" s="29" t="s">
        <v>38</v>
      </c>
      <c r="H20" s="29"/>
      <c r="I20" s="29"/>
      <c r="J20" s="29" t="s">
        <v>39</v>
      </c>
    </row>
    <row r="21" spans="1:10" ht="13.50" thickBot="1" customHeight="1">
      <c r="A21" s="30" t="s">
        <v>40</v>
      </c>
      <c r="B21" s="30"/>
      <c r="C21" s="30"/>
      <c r="D21" s="30"/>
      <c r="E21" s="31">
        <v>142013</v>
      </c>
      <c r="F21" s="31"/>
      <c r="G21" s="31">
        <v>172013</v>
      </c>
      <c r="H21" s="31"/>
      <c r="I21" s="31"/>
      <c r="J21" s="31" t="s">
        <v>41</v>
      </c>
    </row>
    <row r="22" spans="1:10" ht="13.50" thickBot="1" customHeight="1">
      <c r="A22" s="32" t="s">
        <v>42</v>
      </c>
      <c r="B22" s="32"/>
      <c r="C22" s="32"/>
      <c r="D22" s="32"/>
      <c r="E22" s="33"/>
      <c r="F22" s="33"/>
      <c r="G22" s="33"/>
      <c r="H22" s="33"/>
      <c r="I22" s="33"/>
      <c r="J22" s="33"/>
    </row>
    <row r="23" spans="1:10" ht="13.50" thickBot="1" customHeight="1">
      <c r="A23" s="30" t="s">
        <v>43</v>
      </c>
      <c r="B23" s="30"/>
      <c r="C23" s="30"/>
      <c r="D23" s="30"/>
      <c r="E23" s="31">
        <v>1.10201e+06</v>
      </c>
      <c r="F23" s="31"/>
      <c r="G23" s="31">
        <v>1.10201e+06</v>
      </c>
      <c r="H23" s="31"/>
      <c r="I23" s="31"/>
      <c r="J23" s="31" t="s">
        <v>44</v>
      </c>
    </row>
    <row r="24" spans="1:10" ht="55.50" thickBot="1" customHeight="1">
      <c r="A24" s="32" t="s">
        <v>45</v>
      </c>
      <c r="B24" s="32"/>
      <c r="C24" s="32"/>
      <c r="D24" s="32"/>
      <c r="E24" s="33"/>
      <c r="F24" s="33"/>
      <c r="G24" s="33"/>
      <c r="H24" s="33"/>
      <c r="I24" s="33"/>
      <c r="J24" s="33"/>
    </row>
    <row r="27" spans="1:1" ht="33.75" thickBot="1" customHeight="1">
      <c r="A27" s="1" t="s">
        <v>46</v>
      </c>
      <c r="B27" s="1"/>
      <c r="C27" s="1"/>
      <c r="D27" s="1"/>
      <c r="E27" s="1"/>
      <c r="F27" s="1"/>
      <c r="G27" s="1"/>
      <c r="H27" s="1"/>
      <c r="I27" s="1"/>
      <c r="J27" s="1"/>
    </row>
    <row r="28" spans="1:1" ht="33.75" thickBot="1" customHeight="1">
      <c r="A28" s="1" t="s">
        <v>47</v>
      </c>
      <c r="B28" s="1"/>
      <c r="C28" s="1"/>
      <c r="D28" s="1"/>
      <c r="E28" s="1"/>
      <c r="F28" s="1"/>
      <c r="G28" s="1"/>
      <c r="H28" s="1"/>
      <c r="I28" s="1"/>
      <c r="J28" s="1"/>
    </row>
    <row r="29" spans="1:1" ht="33.75" thickBot="1" customHeight="1">
      <c r="A29" s="1" t="s">
        <v>48</v>
      </c>
      <c r="B29" s="1"/>
      <c r="C29" s="1"/>
      <c r="D29" s="1"/>
      <c r="E29" s="1"/>
      <c r="F29" s="1"/>
      <c r="G29" s="1"/>
      <c r="H29" s="1"/>
      <c r="I29" s="1"/>
      <c r="J29" s="1"/>
    </row>
  </sheetData>
  <mergeCells count="58">
    <mergeCell ref="A1:J1"/>
    <mergeCell ref="C3:J3"/>
    <mergeCell ref="A5:J5"/>
    <mergeCell ref="A8:B8"/>
    <mergeCell ref="D8:E8"/>
    <mergeCell ref="F8:G8"/>
    <mergeCell ref="I8:J8"/>
    <mergeCell ref="A9:B9"/>
    <mergeCell ref="D9:E9"/>
    <mergeCell ref="F9:G9"/>
    <mergeCell ref="I9:J9"/>
    <mergeCell ref="A10:B10"/>
    <mergeCell ref="D10:E10"/>
    <mergeCell ref="F10:G10"/>
    <mergeCell ref="I10:J10"/>
    <mergeCell ref="A11:B11"/>
    <mergeCell ref="D11:E11"/>
    <mergeCell ref="F11:G11"/>
    <mergeCell ref="I11:J11"/>
    <mergeCell ref="A12:B12"/>
    <mergeCell ref="D12:E12"/>
    <mergeCell ref="F12:G12"/>
    <mergeCell ref="I12:J12"/>
    <mergeCell ref="A13:B13"/>
    <mergeCell ref="D13:E13"/>
    <mergeCell ref="F13:G13"/>
    <mergeCell ref="I13:J13"/>
    <mergeCell ref="A14:B14"/>
    <mergeCell ref="D14:E14"/>
    <mergeCell ref="F14:G14"/>
    <mergeCell ref="I14:J14"/>
    <mergeCell ref="A15:B15"/>
    <mergeCell ref="D15:E15"/>
    <mergeCell ref="F15:G15"/>
    <mergeCell ref="I15:J15"/>
    <mergeCell ref="A16:B16"/>
    <mergeCell ref="D16:E16"/>
    <mergeCell ref="F16:G16"/>
    <mergeCell ref="I16:J16"/>
    <mergeCell ref="A17:E17"/>
    <mergeCell ref="F17:G17"/>
    <mergeCell ref="I17:J17"/>
    <mergeCell ref="A20:D20"/>
    <mergeCell ref="E20:F20"/>
    <mergeCell ref="G20:I20"/>
    <mergeCell ref="A21:D21"/>
    <mergeCell ref="E21:F22"/>
    <mergeCell ref="G21:I22"/>
    <mergeCell ref="J21:J22"/>
    <mergeCell ref="A22:D22"/>
    <mergeCell ref="A23:D23"/>
    <mergeCell ref="E23:F24"/>
    <mergeCell ref="G23:I24"/>
    <mergeCell ref="J23:J24"/>
    <mergeCell ref="A24:D24"/>
    <mergeCell ref="A27:J27"/>
    <mergeCell ref="A28:J28"/>
    <mergeCell ref="A29:J29"/>
  </mergeCells>
  <pageMargins left="0.147638" right="0.147638" top="0.206693" bottom="0.206693" header="0.0" footer="0.0"/>
  <pageSetup paperSize="9" orientation="portrait"/>
  <rowBreaks count="0" manualBreakCount="0">
    </rowBreaks>
</worksheet>
</file>